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MF\NG\DOCUMENTOS DEL BOLETÍN CUANDO REGRESO DE DONDE VIRNA. 12-01-24\CUADROS\"/>
    </mc:Choice>
  </mc:AlternateContent>
  <bookViews>
    <workbookView xWindow="0" yWindow="0" windowWidth="27375" windowHeight="10845"/>
  </bookViews>
  <sheets>
    <sheet name="312-38" sheetId="1" r:id="rId1"/>
  </sheets>
  <definedNames>
    <definedName name="_Regression_Int" localSheetId="0" hidden="1">1</definedName>
    <definedName name="_xlnm.Print_Area" localSheetId="0">'312-38'!$A$1:$F$46</definedName>
    <definedName name="Imprimir_área_IM" localSheetId="0">'312-38'!$A$1:$F$44</definedName>
  </definedNames>
  <calcPr calcId="152511"/>
</workbook>
</file>

<file path=xl/calcChain.xml><?xml version="1.0" encoding="utf-8"?>
<calcChain xmlns="http://schemas.openxmlformats.org/spreadsheetml/2006/main">
  <c r="B39" i="1" l="1"/>
  <c r="B36" i="1"/>
  <c r="B33" i="1"/>
  <c r="B30" i="1"/>
  <c r="B27" i="1"/>
  <c r="B24" i="1"/>
  <c r="B21" i="1"/>
  <c r="B18" i="1"/>
  <c r="B15" i="1"/>
  <c r="B12" i="1"/>
  <c r="B9" i="1"/>
  <c r="E39" i="1" l="1"/>
  <c r="E36" i="1"/>
  <c r="E33" i="1"/>
  <c r="E30" i="1"/>
  <c r="E27" i="1"/>
  <c r="E24" i="1"/>
  <c r="E21" i="1"/>
  <c r="E18" i="1"/>
  <c r="E15" i="1"/>
  <c r="E12" i="1"/>
  <c r="E9" i="1"/>
  <c r="E6" i="1" l="1"/>
  <c r="C6" i="1"/>
  <c r="E7" i="1" l="1"/>
  <c r="D41" i="1"/>
  <c r="D13" i="1"/>
  <c r="D10" i="1"/>
  <c r="B7" i="1"/>
  <c r="B8" i="1"/>
  <c r="F34" i="1"/>
  <c r="D34" i="1"/>
  <c r="F41" i="1"/>
  <c r="F40" i="1"/>
  <c r="D40" i="1"/>
  <c r="F38" i="1"/>
  <c r="D38" i="1"/>
  <c r="F37" i="1"/>
  <c r="D37" i="1"/>
  <c r="F32" i="1"/>
  <c r="D32" i="1"/>
  <c r="F31" i="1"/>
  <c r="D31" i="1"/>
  <c r="F29" i="1"/>
  <c r="D29" i="1"/>
  <c r="F28" i="1"/>
  <c r="D28" i="1"/>
  <c r="E8" i="1"/>
  <c r="F26" i="1"/>
  <c r="D26" i="1"/>
  <c r="F25" i="1"/>
  <c r="D25" i="1"/>
  <c r="F23" i="1"/>
  <c r="D23" i="1"/>
  <c r="F22" i="1"/>
  <c r="D22" i="1"/>
  <c r="F20" i="1"/>
  <c r="D20" i="1"/>
  <c r="F19" i="1"/>
  <c r="D19" i="1"/>
  <c r="F17" i="1"/>
  <c r="D17" i="1"/>
  <c r="F16" i="1"/>
  <c r="D16" i="1"/>
  <c r="F13" i="1"/>
  <c r="F10" i="1"/>
  <c r="C7" i="1"/>
  <c r="C8" i="1"/>
  <c r="D30" i="1" l="1"/>
  <c r="D33" i="1"/>
  <c r="B6" i="1"/>
  <c r="D7" i="1"/>
  <c r="D15" i="1"/>
  <c r="D24" i="1"/>
  <c r="D8" i="1"/>
  <c r="D12" i="1"/>
  <c r="F15" i="1"/>
  <c r="D18" i="1"/>
  <c r="D9" i="1"/>
  <c r="F33" i="1"/>
  <c r="D39" i="1"/>
  <c r="F39" i="1"/>
  <c r="D36" i="1"/>
  <c r="F36" i="1"/>
  <c r="F30" i="1"/>
  <c r="D27" i="1"/>
  <c r="F27" i="1"/>
  <c r="F24" i="1"/>
  <c r="D21" i="1"/>
  <c r="F21" i="1"/>
  <c r="F18" i="1"/>
  <c r="F12" i="1"/>
  <c r="F8" i="1"/>
  <c r="F7" i="1"/>
  <c r="F9" i="1"/>
  <c r="F6" i="1" l="1"/>
  <c r="D6" i="1"/>
</calcChain>
</file>

<file path=xl/sharedStrings.xml><?xml version="1.0" encoding="utf-8"?>
<sst xmlns="http://schemas.openxmlformats.org/spreadsheetml/2006/main" count="51" uniqueCount="29">
  <si>
    <t xml:space="preserve"> </t>
  </si>
  <si>
    <t>Total</t>
  </si>
  <si>
    <t>Cantidad</t>
  </si>
  <si>
    <t>Porcentaje</t>
  </si>
  <si>
    <t>Superficie (hectáreas)</t>
  </si>
  <si>
    <t>Perdida (1)</t>
  </si>
  <si>
    <t>Frijol de bejuco</t>
  </si>
  <si>
    <t>NOTA: Las fincas grandes incluyen los productores grandes, empresas y organizaciones comunales.</t>
  </si>
  <si>
    <t xml:space="preserve">Provincia, comarca indígena y tipo 
de finca                   </t>
  </si>
  <si>
    <t xml:space="preserve"> (1)  Se refiere a la superficie que germinó y no se cosechó y a la que no germinó y no se resembró.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</si>
  <si>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</si>
  <si>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</si>
  <si>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</si>
  <si>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</si>
  <si>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</si>
  <si>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</si>
  <si>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</si>
  <si>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</si>
  <si>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</si>
  <si>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</si>
  <si>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</si>
  <si>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</si>
  <si>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</si>
  <si>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</si>
  <si>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Cuadro 38.  SUPERFICIE SEMBRADA, PERDIDA, COSECHA Y RENDIMIENTO DE FRIJOL DE BEJUCO EN LA REPÚBLICA, SEGÚN PROVINCIA, COMARCA INDÍGENA Y TIPO DE FINCA:  AÑO AGRÍCOLA 2022/23</t>
  </si>
  <si>
    <t>Cosecha            (Quintales               en grano                      seco)</t>
  </si>
  <si>
    <t>Rendimiento por hectárea cosechada (Quintales en grano seco)</t>
  </si>
  <si>
    <t xml:space="preserve">  0   Cuando la cantidad es menor a la mitad de la unidad o fracción decimal adoptada, para la expresión del dato.</t>
  </si>
  <si>
    <t xml:space="preserve">  0.0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</si>
</sst>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2" xfId="0" applyFont="1" applyFill="1" applyBorder="1" applyAlignment="1" applyProtection="1">
      <alignment vertical="center"/>
    </xf>
    <xf numFmtId="37" fontId="4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3" fontId="3" fillId="3" borderId="3" xfId="0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Continuous" vertical="center" wrapText="1"/>
    </xf>
    <xf numFmtId="164" fontId="3" fillId="3" borderId="7" xfId="0" applyNumberFormat="1" applyFont="1" applyFill="1" applyBorder="1" applyAlignment="1">
      <alignment horizontal="right" vertical="center"/>
    </xf>
    <xf numFmtId="164" fontId="1" fillId="3" borderId="7" xfId="0" applyNumberFormat="1" applyFont="1" applyFill="1" applyBorder="1" applyAlignment="1">
      <alignment horizontal="right" vertical="center"/>
    </xf>
    <xf numFmtId="3" fontId="1" fillId="3" borderId="8" xfId="0" applyNumberFormat="1" applyFont="1" applyFill="1" applyBorder="1" applyAlignment="1">
      <alignment horizontal="right" vertical="center"/>
    </xf>
    <xf numFmtId="164" fontId="1" fillId="3" borderId="8" xfId="0" applyNumberFormat="1" applyFont="1" applyFill="1" applyBorder="1" applyAlignment="1">
      <alignment horizontal="right" vertical="center"/>
    </xf>
    <xf numFmtId="164" fontId="1" fillId="3" borderId="9" xfId="0" applyNumberFormat="1" applyFont="1" applyFill="1" applyBorder="1" applyAlignment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/>
  <dimension ref="A1:F48"/>
  <sheetViews>
    <sheetView showGridLines="0" tabSelected="1" zoomScaleNormal="100" workbookViewId="0">
      <selection activeCell="A2" sqref="A2:A5"/>
    </sheetView>
  </sheetViews>
  <sheetFormatPr baseColWidth="10" defaultColWidth="9.77734375" defaultRowHeight="12.75" x14ac:dyDescent="0.2"/>
  <cols>
    <col min="1" max="1" width="19.109375" style="1" customWidth="1"/>
    <col min="2" max="5" width="13.109375" style="6" customWidth="1"/>
    <col min="6" max="6" width="14" style="6" customWidth="1"/>
    <col min="7" max="7" width="10" style="1" customWidth="1"/>
    <col min="8" max="16384" width="9.77734375" style="1"/>
  </cols>
  <sheetData>
    <row r="1" spans="1:6" ht="66.95" customHeight="1" x14ac:dyDescent="0.2">
      <c r="A1" s="17" t="s">
        <v>24</v>
      </c>
      <c r="B1" s="17"/>
      <c r="C1" s="17"/>
      <c r="D1" s="17"/>
      <c r="E1" s="17"/>
      <c r="F1" s="17"/>
    </row>
    <row r="2" spans="1:6" ht="24.75" customHeight="1" x14ac:dyDescent="0.2">
      <c r="A2" s="29" t="s">
        <v>8</v>
      </c>
      <c r="B2" s="27" t="s">
        <v>6</v>
      </c>
      <c r="C2" s="28"/>
      <c r="D2" s="28"/>
      <c r="E2" s="28"/>
      <c r="F2" s="26"/>
    </row>
    <row r="3" spans="1:6" ht="24.75" customHeight="1" x14ac:dyDescent="0.2">
      <c r="A3" s="30"/>
      <c r="B3" s="27" t="s">
        <v>4</v>
      </c>
      <c r="C3" s="28"/>
      <c r="D3" s="28"/>
      <c r="E3" s="27" t="s">
        <v>25</v>
      </c>
      <c r="F3" s="25" t="s">
        <v>26</v>
      </c>
    </row>
    <row r="4" spans="1:6" ht="24.75" customHeight="1" x14ac:dyDescent="0.2">
      <c r="A4" s="30"/>
      <c r="B4" s="31" t="s">
        <v>1</v>
      </c>
      <c r="C4" s="27" t="s">
        <v>5</v>
      </c>
      <c r="D4" s="28"/>
      <c r="E4" s="28"/>
      <c r="F4" s="26"/>
    </row>
    <row r="5" spans="1:6" ht="45.2" customHeight="1" x14ac:dyDescent="0.2">
      <c r="A5" s="30"/>
      <c r="B5" s="31"/>
      <c r="C5" s="16" t="s">
        <v>2</v>
      </c>
      <c r="D5" s="16" t="s">
        <v>3</v>
      </c>
      <c r="E5" s="28"/>
      <c r="F5" s="26"/>
    </row>
    <row r="6" spans="1:6" ht="16.7" customHeight="1" x14ac:dyDescent="0.2">
      <c r="A6" s="8" t="s">
        <v>10</v>
      </c>
      <c r="B6" s="10">
        <f t="shared" ref="B6:C8" si="0">B9+B12+B15+B18+B21+B24+B27+B30+B33+B36+B39</f>
        <v>11750</v>
      </c>
      <c r="C6" s="10">
        <f t="shared" si="0"/>
        <v>650</v>
      </c>
      <c r="D6" s="11">
        <f t="shared" ref="D6:D41" si="1">(C6/B6)*100</f>
        <v>5.5319148936170208</v>
      </c>
      <c r="E6" s="10">
        <f>E9+E12+E15+E18+E21+E24+E27+E30+E33+E36+E39</f>
        <v>135300</v>
      </c>
      <c r="F6" s="18">
        <f t="shared" ref="F6:F41" si="2">(E6/(B6-C6))</f>
        <v>12.189189189189189</v>
      </c>
    </row>
    <row r="7" spans="1:6" ht="16.7" customHeight="1" x14ac:dyDescent="0.2">
      <c r="A7" s="9" t="s">
        <v>11</v>
      </c>
      <c r="B7" s="12">
        <f t="shared" si="0"/>
        <v>7330</v>
      </c>
      <c r="C7" s="12">
        <f t="shared" si="0"/>
        <v>440</v>
      </c>
      <c r="D7" s="13">
        <f t="shared" si="1"/>
        <v>6.0027285129604371</v>
      </c>
      <c r="E7" s="12">
        <f>E10+E13+E16+E19+E22+E25+E28+E31+E34+E37+E40</f>
        <v>64300</v>
      </c>
      <c r="F7" s="19">
        <f t="shared" si="2"/>
        <v>9.3323657474600878</v>
      </c>
    </row>
    <row r="8" spans="1:6" ht="16.7" customHeight="1" x14ac:dyDescent="0.2">
      <c r="A8" s="9" t="s">
        <v>12</v>
      </c>
      <c r="B8" s="12">
        <f t="shared" si="0"/>
        <v>4420</v>
      </c>
      <c r="C8" s="12">
        <f t="shared" si="0"/>
        <v>210</v>
      </c>
      <c r="D8" s="13">
        <f t="shared" si="1"/>
        <v>4.751131221719457</v>
      </c>
      <c r="E8" s="12">
        <f>E11+E14+E17+E20+E23+E26+E29+E32+E35+E38+E41</f>
        <v>71000</v>
      </c>
      <c r="F8" s="19">
        <f t="shared" si="2"/>
        <v>16.8646080760095</v>
      </c>
    </row>
    <row r="9" spans="1:6" ht="16.7" customHeight="1" x14ac:dyDescent="0.2">
      <c r="A9" s="2" t="s">
        <v>13</v>
      </c>
      <c r="B9" s="14">
        <f t="shared" ref="B9" si="3">B10+B11</f>
        <v>50</v>
      </c>
      <c r="C9" s="14">
        <v>10</v>
      </c>
      <c r="D9" s="11">
        <f t="shared" si="1"/>
        <v>20</v>
      </c>
      <c r="E9" s="14">
        <f t="shared" ref="E9" si="4">E10+E11</f>
        <v>500</v>
      </c>
      <c r="F9" s="18">
        <f t="shared" si="2"/>
        <v>12.5</v>
      </c>
    </row>
    <row r="10" spans="1:6" ht="16.7" customHeight="1" x14ac:dyDescent="0.2">
      <c r="A10" s="9" t="s">
        <v>11</v>
      </c>
      <c r="B10" s="15">
        <v>50</v>
      </c>
      <c r="C10" s="15">
        <v>10</v>
      </c>
      <c r="D10" s="13">
        <f t="shared" si="1"/>
        <v>20</v>
      </c>
      <c r="E10" s="15">
        <v>400</v>
      </c>
      <c r="F10" s="19">
        <f t="shared" si="2"/>
        <v>10</v>
      </c>
    </row>
    <row r="11" spans="1:6" ht="16.7" customHeight="1" x14ac:dyDescent="0.2">
      <c r="A11" s="9" t="s">
        <v>12</v>
      </c>
      <c r="B11" s="15">
        <v>0</v>
      </c>
      <c r="C11" s="15">
        <v>0</v>
      </c>
      <c r="D11" s="13">
        <v>0</v>
      </c>
      <c r="E11" s="15">
        <v>100</v>
      </c>
      <c r="F11" s="19">
        <v>0</v>
      </c>
    </row>
    <row r="12" spans="1:6" ht="16.7" customHeight="1" x14ac:dyDescent="0.2">
      <c r="A12" s="2" t="s">
        <v>14</v>
      </c>
      <c r="B12" s="14">
        <f t="shared" ref="B12" si="5">B13+B14</f>
        <v>50</v>
      </c>
      <c r="C12" s="14">
        <v>10</v>
      </c>
      <c r="D12" s="11">
        <f t="shared" si="1"/>
        <v>20</v>
      </c>
      <c r="E12" s="14">
        <f t="shared" ref="E12" si="6">E13+E14</f>
        <v>500</v>
      </c>
      <c r="F12" s="18">
        <f t="shared" si="2"/>
        <v>12.5</v>
      </c>
    </row>
    <row r="13" spans="1:6" ht="16.7" customHeight="1" x14ac:dyDescent="0.2">
      <c r="A13" s="9" t="s">
        <v>11</v>
      </c>
      <c r="B13" s="15">
        <v>50</v>
      </c>
      <c r="C13" s="15">
        <v>10</v>
      </c>
      <c r="D13" s="13">
        <f t="shared" si="1"/>
        <v>20</v>
      </c>
      <c r="E13" s="15">
        <v>500</v>
      </c>
      <c r="F13" s="19">
        <f t="shared" si="2"/>
        <v>12.5</v>
      </c>
    </row>
    <row r="14" spans="1:6" ht="16.7" customHeight="1" x14ac:dyDescent="0.2">
      <c r="A14" s="9" t="s">
        <v>12</v>
      </c>
      <c r="B14" s="15">
        <v>0</v>
      </c>
      <c r="C14" s="15">
        <v>0</v>
      </c>
      <c r="D14" s="13">
        <v>0</v>
      </c>
      <c r="E14" s="15">
        <v>0</v>
      </c>
      <c r="F14" s="19">
        <v>0</v>
      </c>
    </row>
    <row r="15" spans="1:6" ht="16.7" customHeight="1" x14ac:dyDescent="0.2">
      <c r="A15" s="2" t="s">
        <v>15</v>
      </c>
      <c r="B15" s="14">
        <f t="shared" ref="B15" si="7">B16+B17</f>
        <v>100</v>
      </c>
      <c r="C15" s="14">
        <v>10</v>
      </c>
      <c r="D15" s="11">
        <f t="shared" si="1"/>
        <v>10</v>
      </c>
      <c r="E15" s="14">
        <f t="shared" ref="E15" si="8">E16+E17</f>
        <v>500</v>
      </c>
      <c r="F15" s="18">
        <f t="shared" si="2"/>
        <v>5.5555555555555554</v>
      </c>
    </row>
    <row r="16" spans="1:6" ht="16.7" customHeight="1" x14ac:dyDescent="0.2">
      <c r="A16" s="9" t="s">
        <v>11</v>
      </c>
      <c r="B16" s="15">
        <v>90</v>
      </c>
      <c r="C16" s="15">
        <v>10</v>
      </c>
      <c r="D16" s="13">
        <f t="shared" si="1"/>
        <v>11.111111111111111</v>
      </c>
      <c r="E16" s="15">
        <v>500</v>
      </c>
      <c r="F16" s="19">
        <f t="shared" si="2"/>
        <v>6.25</v>
      </c>
    </row>
    <row r="17" spans="1:6" ht="16.7" customHeight="1" x14ac:dyDescent="0.2">
      <c r="A17" s="9" t="s">
        <v>12</v>
      </c>
      <c r="B17" s="15">
        <v>10</v>
      </c>
      <c r="C17" s="15">
        <v>0</v>
      </c>
      <c r="D17" s="13">
        <f t="shared" si="1"/>
        <v>0</v>
      </c>
      <c r="E17" s="15">
        <v>0</v>
      </c>
      <c r="F17" s="19">
        <f t="shared" si="2"/>
        <v>0</v>
      </c>
    </row>
    <row r="18" spans="1:6" ht="16.7" customHeight="1" x14ac:dyDescent="0.2">
      <c r="A18" s="2" t="s">
        <v>16</v>
      </c>
      <c r="B18" s="14">
        <f t="shared" ref="B18" si="9">B19+B20</f>
        <v>7390</v>
      </c>
      <c r="C18" s="14">
        <v>250</v>
      </c>
      <c r="D18" s="11">
        <f t="shared" si="1"/>
        <v>3.3829499323410013</v>
      </c>
      <c r="E18" s="14">
        <f t="shared" ref="E18" si="10">E19+E20</f>
        <v>101200</v>
      </c>
      <c r="F18" s="18">
        <f t="shared" si="2"/>
        <v>14.173669467787114</v>
      </c>
    </row>
    <row r="19" spans="1:6" ht="16.7" customHeight="1" x14ac:dyDescent="0.2">
      <c r="A19" s="9" t="s">
        <v>11</v>
      </c>
      <c r="B19" s="15">
        <v>3040</v>
      </c>
      <c r="C19" s="15">
        <v>40</v>
      </c>
      <c r="D19" s="13">
        <f t="shared" si="1"/>
        <v>1.3157894736842104</v>
      </c>
      <c r="E19" s="15">
        <v>31000</v>
      </c>
      <c r="F19" s="19">
        <f t="shared" si="2"/>
        <v>10.333333333333334</v>
      </c>
    </row>
    <row r="20" spans="1:6" ht="16.7" customHeight="1" x14ac:dyDescent="0.2">
      <c r="A20" s="9" t="s">
        <v>12</v>
      </c>
      <c r="B20" s="15">
        <v>4350</v>
      </c>
      <c r="C20" s="15">
        <v>210</v>
      </c>
      <c r="D20" s="13">
        <f t="shared" si="1"/>
        <v>4.8275862068965516</v>
      </c>
      <c r="E20" s="15">
        <v>70200</v>
      </c>
      <c r="F20" s="19">
        <f t="shared" si="2"/>
        <v>16.956521739130434</v>
      </c>
    </row>
    <row r="21" spans="1:6" ht="16.7" customHeight="1" x14ac:dyDescent="0.2">
      <c r="A21" s="2" t="s">
        <v>17</v>
      </c>
      <c r="B21" s="14">
        <f t="shared" ref="B21" si="11">B22+B23</f>
        <v>160</v>
      </c>
      <c r="C21" s="14">
        <v>20</v>
      </c>
      <c r="D21" s="11">
        <f t="shared" si="1"/>
        <v>12.5</v>
      </c>
      <c r="E21" s="14">
        <f t="shared" ref="E21" si="12">E22+E23</f>
        <v>2000</v>
      </c>
      <c r="F21" s="18">
        <f t="shared" si="2"/>
        <v>14.285714285714286</v>
      </c>
    </row>
    <row r="22" spans="1:6" ht="16.7" customHeight="1" x14ac:dyDescent="0.2">
      <c r="A22" s="9" t="s">
        <v>11</v>
      </c>
      <c r="B22" s="15">
        <v>150</v>
      </c>
      <c r="C22" s="15">
        <v>20</v>
      </c>
      <c r="D22" s="13">
        <f t="shared" si="1"/>
        <v>13.333333333333334</v>
      </c>
      <c r="E22" s="15">
        <v>1900</v>
      </c>
      <c r="F22" s="19">
        <f t="shared" si="2"/>
        <v>14.615384615384615</v>
      </c>
    </row>
    <row r="23" spans="1:6" ht="16.7" customHeight="1" x14ac:dyDescent="0.2">
      <c r="A23" s="9" t="s">
        <v>12</v>
      </c>
      <c r="B23" s="15">
        <v>10</v>
      </c>
      <c r="C23" s="15">
        <v>0</v>
      </c>
      <c r="D23" s="13">
        <f t="shared" si="1"/>
        <v>0</v>
      </c>
      <c r="E23" s="15">
        <v>100</v>
      </c>
      <c r="F23" s="19">
        <f t="shared" si="2"/>
        <v>10</v>
      </c>
    </row>
    <row r="24" spans="1:6" ht="16.7" customHeight="1" x14ac:dyDescent="0.2">
      <c r="A24" s="2" t="s">
        <v>18</v>
      </c>
      <c r="B24" s="14">
        <f t="shared" ref="B24" si="13">B25+B26</f>
        <v>220</v>
      </c>
      <c r="C24" s="14">
        <v>20</v>
      </c>
      <c r="D24" s="11">
        <f t="shared" si="1"/>
        <v>9.0909090909090917</v>
      </c>
      <c r="E24" s="14">
        <f t="shared" ref="E24" si="14">E25+E26</f>
        <v>3600</v>
      </c>
      <c r="F24" s="18">
        <f t="shared" si="2"/>
        <v>18</v>
      </c>
    </row>
    <row r="25" spans="1:6" ht="16.7" customHeight="1" x14ac:dyDescent="0.2">
      <c r="A25" s="9" t="s">
        <v>11</v>
      </c>
      <c r="B25" s="15">
        <v>210</v>
      </c>
      <c r="C25" s="15">
        <v>20</v>
      </c>
      <c r="D25" s="13">
        <f t="shared" si="1"/>
        <v>9.5238095238095237</v>
      </c>
      <c r="E25" s="15">
        <v>3400</v>
      </c>
      <c r="F25" s="19">
        <f t="shared" si="2"/>
        <v>17.894736842105264</v>
      </c>
    </row>
    <row r="26" spans="1:6" ht="16.7" customHeight="1" x14ac:dyDescent="0.2">
      <c r="A26" s="9" t="s">
        <v>12</v>
      </c>
      <c r="B26" s="15">
        <v>10</v>
      </c>
      <c r="C26" s="15">
        <v>0</v>
      </c>
      <c r="D26" s="13">
        <f t="shared" si="1"/>
        <v>0</v>
      </c>
      <c r="E26" s="15">
        <v>200</v>
      </c>
      <c r="F26" s="19">
        <f t="shared" si="2"/>
        <v>20</v>
      </c>
    </row>
    <row r="27" spans="1:6" ht="16.7" customHeight="1" x14ac:dyDescent="0.2">
      <c r="A27" s="2" t="s">
        <v>19</v>
      </c>
      <c r="B27" s="14">
        <f t="shared" ref="B27" si="15">B28+B29</f>
        <v>340</v>
      </c>
      <c r="C27" s="14">
        <v>10</v>
      </c>
      <c r="D27" s="11">
        <f t="shared" si="1"/>
        <v>2.9411764705882351</v>
      </c>
      <c r="E27" s="14">
        <f t="shared" ref="E27" si="16">E28+E29</f>
        <v>4300</v>
      </c>
      <c r="F27" s="18">
        <f t="shared" si="2"/>
        <v>13.030303030303031</v>
      </c>
    </row>
    <row r="28" spans="1:6" ht="16.7" customHeight="1" x14ac:dyDescent="0.2">
      <c r="A28" s="9" t="s">
        <v>11</v>
      </c>
      <c r="B28" s="15">
        <v>330</v>
      </c>
      <c r="C28" s="15">
        <v>10</v>
      </c>
      <c r="D28" s="13">
        <f t="shared" si="1"/>
        <v>3.0303030303030303</v>
      </c>
      <c r="E28" s="15">
        <v>4100</v>
      </c>
      <c r="F28" s="19">
        <f t="shared" si="2"/>
        <v>12.8125</v>
      </c>
    </row>
    <row r="29" spans="1:6" ht="16.7" customHeight="1" x14ac:dyDescent="0.2">
      <c r="A29" s="9" t="s">
        <v>12</v>
      </c>
      <c r="B29" s="15">
        <v>10</v>
      </c>
      <c r="C29" s="15">
        <v>0</v>
      </c>
      <c r="D29" s="13">
        <f t="shared" si="1"/>
        <v>0</v>
      </c>
      <c r="E29" s="15">
        <v>200</v>
      </c>
      <c r="F29" s="19">
        <f t="shared" si="2"/>
        <v>20</v>
      </c>
    </row>
    <row r="30" spans="1:6" ht="16.7" customHeight="1" x14ac:dyDescent="0.2">
      <c r="A30" s="2" t="s">
        <v>20</v>
      </c>
      <c r="B30" s="14">
        <f t="shared" ref="B30" si="17">B31+B32</f>
        <v>260</v>
      </c>
      <c r="C30" s="14">
        <v>20</v>
      </c>
      <c r="D30" s="11">
        <f t="shared" si="1"/>
        <v>7.6923076923076925</v>
      </c>
      <c r="E30" s="14">
        <f t="shared" ref="E30" si="18">E31+E32</f>
        <v>4400</v>
      </c>
      <c r="F30" s="18">
        <f t="shared" si="2"/>
        <v>18.333333333333332</v>
      </c>
    </row>
    <row r="31" spans="1:6" ht="16.7" customHeight="1" x14ac:dyDescent="0.2">
      <c r="A31" s="9" t="s">
        <v>11</v>
      </c>
      <c r="B31" s="15">
        <v>250</v>
      </c>
      <c r="C31" s="15">
        <v>20</v>
      </c>
      <c r="D31" s="13">
        <f t="shared" si="1"/>
        <v>8</v>
      </c>
      <c r="E31" s="15">
        <v>4300</v>
      </c>
      <c r="F31" s="19">
        <f t="shared" si="2"/>
        <v>18.695652173913043</v>
      </c>
    </row>
    <row r="32" spans="1:6" ht="16.7" customHeight="1" x14ac:dyDescent="0.2">
      <c r="A32" s="9" t="s">
        <v>12</v>
      </c>
      <c r="B32" s="15">
        <v>10</v>
      </c>
      <c r="C32" s="15">
        <v>0</v>
      </c>
      <c r="D32" s="13">
        <f t="shared" si="1"/>
        <v>0</v>
      </c>
      <c r="E32" s="15">
        <v>100</v>
      </c>
      <c r="F32" s="19">
        <f t="shared" si="2"/>
        <v>10</v>
      </c>
    </row>
    <row r="33" spans="1:6" ht="16.7" customHeight="1" x14ac:dyDescent="0.2">
      <c r="A33" s="2" t="s">
        <v>21</v>
      </c>
      <c r="B33" s="14">
        <f t="shared" ref="B33" si="19">B34+B35</f>
        <v>300</v>
      </c>
      <c r="C33" s="14">
        <v>30</v>
      </c>
      <c r="D33" s="11">
        <f t="shared" si="1"/>
        <v>10</v>
      </c>
      <c r="E33" s="14">
        <f t="shared" ref="E33" si="20">E34+E35</f>
        <v>6400</v>
      </c>
      <c r="F33" s="18">
        <f t="shared" si="2"/>
        <v>23.703703703703702</v>
      </c>
    </row>
    <row r="34" spans="1:6" ht="16.7" customHeight="1" x14ac:dyDescent="0.2">
      <c r="A34" s="9" t="s">
        <v>11</v>
      </c>
      <c r="B34" s="15">
        <v>300</v>
      </c>
      <c r="C34" s="15">
        <v>30</v>
      </c>
      <c r="D34" s="13">
        <f t="shared" si="1"/>
        <v>10</v>
      </c>
      <c r="E34" s="15">
        <v>6400</v>
      </c>
      <c r="F34" s="19">
        <f t="shared" si="2"/>
        <v>23.703703703703702</v>
      </c>
    </row>
    <row r="35" spans="1:6" ht="16.7" customHeight="1" x14ac:dyDescent="0.2">
      <c r="A35" s="9" t="s">
        <v>12</v>
      </c>
      <c r="B35" s="15">
        <v>0</v>
      </c>
      <c r="C35" s="15">
        <v>0</v>
      </c>
      <c r="D35" s="13">
        <v>0</v>
      </c>
      <c r="E35" s="15">
        <v>0</v>
      </c>
      <c r="F35" s="19">
        <v>0</v>
      </c>
    </row>
    <row r="36" spans="1:6" ht="16.7" customHeight="1" x14ac:dyDescent="0.2">
      <c r="A36" s="2" t="s">
        <v>22</v>
      </c>
      <c r="B36" s="14">
        <f t="shared" ref="B36" si="21">B37+B38</f>
        <v>1120</v>
      </c>
      <c r="C36" s="14">
        <v>90</v>
      </c>
      <c r="D36" s="11">
        <f t="shared" si="1"/>
        <v>8.0357142857142865</v>
      </c>
      <c r="E36" s="14">
        <f t="shared" ref="E36" si="22">E37+E38</f>
        <v>6800</v>
      </c>
      <c r="F36" s="18">
        <f t="shared" si="2"/>
        <v>6.6019417475728153</v>
      </c>
    </row>
    <row r="37" spans="1:6" ht="16.7" customHeight="1" x14ac:dyDescent="0.2">
      <c r="A37" s="9" t="s">
        <v>11</v>
      </c>
      <c r="B37" s="15">
        <v>1110</v>
      </c>
      <c r="C37" s="15">
        <v>90</v>
      </c>
      <c r="D37" s="13">
        <f t="shared" si="1"/>
        <v>8.1081081081081088</v>
      </c>
      <c r="E37" s="15">
        <v>6700</v>
      </c>
      <c r="F37" s="19">
        <f t="shared" si="2"/>
        <v>6.5686274509803919</v>
      </c>
    </row>
    <row r="38" spans="1:6" ht="16.7" customHeight="1" x14ac:dyDescent="0.2">
      <c r="A38" s="9" t="s">
        <v>12</v>
      </c>
      <c r="B38" s="15">
        <v>10</v>
      </c>
      <c r="C38" s="15">
        <v>0</v>
      </c>
      <c r="D38" s="13">
        <f t="shared" si="1"/>
        <v>0</v>
      </c>
      <c r="E38" s="15">
        <v>100</v>
      </c>
      <c r="F38" s="19">
        <f t="shared" si="2"/>
        <v>10</v>
      </c>
    </row>
    <row r="39" spans="1:6" ht="16.7" customHeight="1" x14ac:dyDescent="0.2">
      <c r="A39" s="2" t="s">
        <v>23</v>
      </c>
      <c r="B39" s="14">
        <f t="shared" ref="B39" si="23">B40+B41</f>
        <v>1760</v>
      </c>
      <c r="C39" s="14">
        <v>180</v>
      </c>
      <c r="D39" s="11">
        <f t="shared" si="1"/>
        <v>10.227272727272728</v>
      </c>
      <c r="E39" s="14">
        <f t="shared" ref="E39" si="24">E40+E41</f>
        <v>5100</v>
      </c>
      <c r="F39" s="18">
        <f t="shared" si="2"/>
        <v>3.2278481012658227</v>
      </c>
    </row>
    <row r="40" spans="1:6" ht="16.7" customHeight="1" x14ac:dyDescent="0.2">
      <c r="A40" s="9" t="s">
        <v>11</v>
      </c>
      <c r="B40" s="15">
        <v>1750</v>
      </c>
      <c r="C40" s="15">
        <v>180</v>
      </c>
      <c r="D40" s="13">
        <f t="shared" si="1"/>
        <v>10.285714285714285</v>
      </c>
      <c r="E40" s="15">
        <v>5100</v>
      </c>
      <c r="F40" s="19">
        <f t="shared" si="2"/>
        <v>3.2484076433121021</v>
      </c>
    </row>
    <row r="41" spans="1:6" ht="16.7" customHeight="1" x14ac:dyDescent="0.2">
      <c r="A41" s="9" t="s">
        <v>12</v>
      </c>
      <c r="B41" s="20">
        <v>10</v>
      </c>
      <c r="C41" s="20">
        <v>0</v>
      </c>
      <c r="D41" s="21">
        <f t="shared" si="1"/>
        <v>0</v>
      </c>
      <c r="E41" s="20">
        <v>0</v>
      </c>
      <c r="F41" s="22">
        <f t="shared" si="2"/>
        <v>0</v>
      </c>
    </row>
    <row r="42" spans="1:6" ht="4.5" customHeight="1" x14ac:dyDescent="0.2">
      <c r="A42" s="4"/>
      <c r="B42" s="5" t="s">
        <v>0</v>
      </c>
      <c r="C42" s="5"/>
      <c r="D42" s="5"/>
      <c r="E42" s="5"/>
      <c r="F42" s="5"/>
    </row>
    <row r="43" spans="1:6" ht="15" customHeight="1" x14ac:dyDescent="0.2">
      <c r="A43" s="24" t="s">
        <v>7</v>
      </c>
      <c r="B43" s="24"/>
      <c r="C43" s="24"/>
      <c r="D43" s="24"/>
      <c r="E43" s="24"/>
      <c r="F43" s="24"/>
    </row>
    <row r="44" spans="1:6" ht="15" customHeight="1" x14ac:dyDescent="0.2">
      <c r="A44" s="7" t="s">
        <v>9</v>
      </c>
    </row>
    <row r="45" spans="1:6" ht="15" customHeight="1" x14ac:dyDescent="0.2">
      <c r="A45" s="23" t="s">
        <v>27</v>
      </c>
    </row>
    <row r="46" spans="1:6" ht="15" customHeight="1" x14ac:dyDescent="0.2">
      <c r="A46" s="3" t="s">
        <v>28</v>
      </c>
    </row>
    <row r="47" spans="1:6" ht="13.5" customHeight="1" x14ac:dyDescent="0.2">
      <c r="A47" s="3"/>
    </row>
    <row r="48" spans="1:6" ht="13.5" customHeight="1" x14ac:dyDescent="0.2"/>
  </sheetData>
  <sheetProtection selectLockedCells="1"/>
  <mergeCells count="8">
    <mergeCell ref="A43:F43"/>
    <mergeCell ref="F3:F5"/>
    <mergeCell ref="C4:D4"/>
    <mergeCell ref="B2:F2"/>
    <mergeCell ref="B3:D3"/>
    <mergeCell ref="A2:A5"/>
    <mergeCell ref="E3:E5"/>
    <mergeCell ref="B4:B5"/>
  </mergeCells>
  <phoneticPr fontId="0" type="noConversion"/>
  <printOptions horizontalCentered="1"/>
  <pageMargins left="0.78740157480314965" right="0.78740157480314965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312-38</vt:lpstr>
      <vt:lpstr>'312-38'!Área_de_impresión</vt:lpstr>
      <vt:lpstr>'312-38'!Imprimir_área_IM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2023-11-17T18:05:27Z</cp:lastPrinted>
  <dcterms:created xsi:type="dcterms:W3CDTF">1998-04-14T20:29:28Z</dcterms:created>
  <dcterms:modified xsi:type="dcterms:W3CDTF">2024-01-18T17:51:00Z</dcterms:modified>
</cp:coreProperties>
</file>